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6675" windowHeight="7995" activeTab="0"/>
  </bookViews>
  <sheets>
    <sheet name="16.sz. melléklet" sheetId="1" r:id="rId1"/>
    <sheet name="17.sz. melléklet" sheetId="2" r:id="rId2"/>
    <sheet name="18.sz. melléklet" sheetId="3" r:id="rId3"/>
  </sheets>
  <definedNames>
    <definedName name="_xlnm.Print_Area" localSheetId="0">'16.sz. melléklet'!$A$3:$C$21</definedName>
    <definedName name="_xlnm.Print_Area" localSheetId="1">'17.sz. melléklet'!$A$2:$I$17</definedName>
    <definedName name="_xlnm.Print_Area" localSheetId="2">'18.sz. melléklet'!$A$2:$I$16</definedName>
  </definedNames>
  <calcPr fullCalcOnLoad="1"/>
</workbook>
</file>

<file path=xl/sharedStrings.xml><?xml version="1.0" encoding="utf-8"?>
<sst xmlns="http://schemas.openxmlformats.org/spreadsheetml/2006/main" count="88" uniqueCount="55">
  <si>
    <t>Sorsz</t>
  </si>
  <si>
    <t>Tétel rövid megnevezése</t>
  </si>
  <si>
    <t>Mennyiségi egység</t>
  </si>
  <si>
    <t>Mennyiség</t>
  </si>
  <si>
    <t>Anyag egységár (Ft)</t>
  </si>
  <si>
    <t>Díj egységár (Ft)</t>
  </si>
  <si>
    <t>Anyag (Ft)</t>
  </si>
  <si>
    <t>Díj (Ft)</t>
  </si>
  <si>
    <t>Összesen (Ft)</t>
  </si>
  <si>
    <t>Aszfalt szélvágás</t>
  </si>
  <si>
    <t>m</t>
  </si>
  <si>
    <t>RAFS vágány bontás</t>
  </si>
  <si>
    <t>Szegély bontása</t>
  </si>
  <si>
    <t>Nagypaneles tömbsínes vágány bontása</t>
  </si>
  <si>
    <t>vm</t>
  </si>
  <si>
    <t>RAFS (59R2) felépítmény építése vasbeton pályalemezzel, bazaltbeton burkolattal</t>
  </si>
  <si>
    <t>Erősített víztelenítő szekrény beépítés, a csatornabekötésig történő tisztítással</t>
  </si>
  <si>
    <t>db</t>
  </si>
  <si>
    <t>Terelő elemsor elhelyezése</t>
  </si>
  <si>
    <t>59R2 sín hegesztés</t>
  </si>
  <si>
    <t>Szegély építés</t>
  </si>
  <si>
    <t>Útpálya csatlakozás kialakítása, építése hengerelt aszfalttal, 0,9-1,1 m szélességben</t>
  </si>
  <si>
    <t>m2</t>
  </si>
  <si>
    <t>Rugalmas szalag elhelyezése útcsatlakozásnál</t>
  </si>
  <si>
    <t>Forgalomtechnikai burkolatjel felfestése.</t>
  </si>
  <si>
    <t>Vágányzónában lévő aknafedlap cseréje</t>
  </si>
  <si>
    <t>Síncsiszolás forgalombahelyezés előtt</t>
  </si>
  <si>
    <t>Mindösszesen:</t>
  </si>
  <si>
    <t>Sín összekötések létesítése a vasúti híd alatti közúti forgalomtól elzárt területen          (240 mm2 Cu felfűzve)</t>
  </si>
  <si>
    <t>fm</t>
  </si>
  <si>
    <t>Sín összekötések védelme védőcsővel a vasúti híd alatti közúti forgalomtól elzárt területen                                 (80 mm átmérőjű gégecsőben)</t>
  </si>
  <si>
    <t>Poligon szekrény (nagyteherbírású - Főmterv típusúra) a vasúti híd alatti közúti forgalomtól elzárt területen</t>
  </si>
  <si>
    <t>Sín összekötések létesítése a villamos peron közepénél                             (240 mm2 Cu felfűzve)</t>
  </si>
  <si>
    <t>Sín összekötések védelme védőcsővel a villamos peron közepénél                  (80 mm átmérőjű gégecsőben)</t>
  </si>
  <si>
    <t xml:space="preserve">Poligon szekrény (nagyteherbírású - Főmterv típusúra) a villamos peron közepénél                </t>
  </si>
  <si>
    <t>Sín összekötések létesítése a Fehérvári út 50. előtt     (240 mm2 Cu felfűzve)</t>
  </si>
  <si>
    <t>Sín összekötések védelme védőcsővel a Fehérvári út 50. előtt                     (80 mm átmérőjű gégecsőben)</t>
  </si>
  <si>
    <t xml:space="preserve">Poligon szekrény (nagyteherbírású - Főmterv típusúra)a Fehérvári út 50. előtt  </t>
  </si>
  <si>
    <t>Vágánytengelyben lévő negatív szívóponti akna felújítása</t>
  </si>
  <si>
    <t>Szívópont bekábelezése a Fehérvári út 55. szám előtti szekrényből            (240 mm2 Cu)</t>
  </si>
  <si>
    <t>Szívóponti kábelek védelme védőcsővel   a Fehérvári út 55. szám előtti szekrényből                             (80 mm átmérőjű gégecsőben)</t>
  </si>
  <si>
    <t>Poligon szekrény (nagyteherbírású - Főmterv típusúra) a Fehérvári út 55. szám előtt</t>
  </si>
  <si>
    <t>KÖLTSÉGVETÉSI FŐÖSSZESÍTŐ</t>
  </si>
  <si>
    <t>18/41/47-es villamos vonal részleges felújítása</t>
  </si>
  <si>
    <t>Fehérvári út, Hamzsabégi út - Prielle Kornélia utca között</t>
  </si>
  <si>
    <t>Nettó ár [Ft]</t>
  </si>
  <si>
    <t>Pályafenntartási munkák</t>
  </si>
  <si>
    <t>Áramellátási munkák</t>
  </si>
  <si>
    <t>Műszaki kiviteli tervek készítése, engedélyeztetése</t>
  </si>
  <si>
    <t>Vendégkitérő telepítése és elbontása, 1 csoport</t>
  </si>
  <si>
    <t>Összesen:</t>
  </si>
  <si>
    <t>Tartalékkeret, 5%</t>
  </si>
  <si>
    <t>Dátum:</t>
  </si>
  <si>
    <t>aláírás</t>
  </si>
  <si>
    <t>Munkaterület lehatárolás, kivitelezéshez és buszpótláshoz kapcsolódó forgalomtechnikai tervezés, engedélyeztetés, forgalomtechnikai feladatok kivitelezése (előirányzat, tételes elszámolással)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</si>
</sst>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43" fontId="0" fillId="0" borderId="10" xfId="40" applyFont="1" applyBorder="1" applyAlignment="1">
      <alignment/>
    </xf>
    <xf numFmtId="164" fontId="0" fillId="0" borderId="10" xfId="40" applyNumberFormat="1" applyFont="1" applyBorder="1" applyAlignment="1">
      <alignment/>
    </xf>
    <xf numFmtId="164" fontId="0" fillId="0" borderId="10" xfId="0" applyNumberFormat="1" applyBorder="1" applyAlignment="1">
      <alignment/>
    </xf>
    <xf numFmtId="44" fontId="0" fillId="0" borderId="10" xfId="55" applyFont="1" applyBorder="1" applyAlignment="1">
      <alignment/>
    </xf>
    <xf numFmtId="4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164" fontId="31" fillId="0" borderId="10" xfId="0" applyNumberFormat="1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1"/>
  <sheetViews>
    <sheetView tabSelected="1" workbookViewId="0" topLeftCell="A1">
      <selection activeCell="B12" sqref="B12"/>
    </sheetView>
  </sheetViews>
  <sheetFormatPr defaultColWidth="9.140625" defaultRowHeight="15"/>
  <cols>
    <col min="1" max="1" width="2.7109375" style="0" bestFit="1" customWidth="1"/>
    <col min="2" max="2" width="70.7109375" style="0" customWidth="1"/>
    <col min="3" max="3" width="18.8515625" style="0" customWidth="1"/>
  </cols>
  <sheetData>
    <row r="3" spans="1:3" ht="23.25">
      <c r="A3" s="2"/>
      <c r="B3" s="3" t="s">
        <v>42</v>
      </c>
      <c r="C3" s="2"/>
    </row>
    <row r="4" spans="1:3" ht="23.25">
      <c r="A4" s="2"/>
      <c r="B4" s="3"/>
      <c r="C4" s="2"/>
    </row>
    <row r="5" spans="1:3" ht="23.25">
      <c r="A5" s="2"/>
      <c r="B5" s="3" t="s">
        <v>43</v>
      </c>
      <c r="C5" s="2"/>
    </row>
    <row r="6" spans="1:3" ht="23.25">
      <c r="A6" s="2"/>
      <c r="B6" s="3" t="s">
        <v>44</v>
      </c>
      <c r="C6" s="2"/>
    </row>
    <row r="7" spans="1:3" ht="15">
      <c r="A7" s="2"/>
      <c r="B7" s="2"/>
      <c r="C7" s="2"/>
    </row>
    <row r="8" spans="1:3" ht="15">
      <c r="A8" s="2"/>
      <c r="B8" s="2"/>
      <c r="C8" s="2" t="s">
        <v>45</v>
      </c>
    </row>
    <row r="9" spans="1:3" ht="15">
      <c r="A9" s="1">
        <v>1</v>
      </c>
      <c r="B9" s="9" t="s">
        <v>46</v>
      </c>
      <c r="C9" s="5">
        <f>'17.sz. melléklet'!I17</f>
        <v>0</v>
      </c>
    </row>
    <row r="10" spans="1:3" ht="15">
      <c r="A10" s="1">
        <v>2</v>
      </c>
      <c r="B10" s="9" t="s">
        <v>47</v>
      </c>
      <c r="C10" s="5">
        <f>'18.sz. melléklet'!I16</f>
        <v>0</v>
      </c>
    </row>
    <row r="11" spans="1:3" ht="15">
      <c r="A11" s="1">
        <v>3</v>
      </c>
      <c r="B11" s="9" t="s">
        <v>48</v>
      </c>
      <c r="C11" s="5"/>
    </row>
    <row r="12" spans="1:3" ht="45">
      <c r="A12" s="1">
        <v>4</v>
      </c>
      <c r="B12" s="9" t="s">
        <v>54</v>
      </c>
      <c r="C12" s="5">
        <v>20000000</v>
      </c>
    </row>
    <row r="13" spans="1:3" ht="15">
      <c r="A13" s="1">
        <v>5</v>
      </c>
      <c r="B13" s="9" t="s">
        <v>49</v>
      </c>
      <c r="C13" s="5"/>
    </row>
    <row r="14" spans="1:3" ht="15">
      <c r="A14" s="1"/>
      <c r="B14" s="9" t="s">
        <v>50</v>
      </c>
      <c r="C14" s="5">
        <f>SUM(C9:C13)</f>
        <v>20000000</v>
      </c>
    </row>
    <row r="15" spans="1:3" ht="15">
      <c r="A15" s="1"/>
      <c r="B15" s="9" t="s">
        <v>51</v>
      </c>
      <c r="C15" s="6">
        <f>C14*0.05</f>
        <v>1000000</v>
      </c>
    </row>
    <row r="16" spans="1:3" ht="15">
      <c r="A16" s="1"/>
      <c r="B16" s="9" t="s">
        <v>27</v>
      </c>
      <c r="C16" s="12">
        <f>SUM(C14:C15)</f>
        <v>21000000</v>
      </c>
    </row>
    <row r="19" ht="15">
      <c r="B19" t="s">
        <v>52</v>
      </c>
    </row>
    <row r="21" ht="15">
      <c r="C21" t="s">
        <v>53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>
    <oddHeader>&amp;C16.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D5" sqref="D5"/>
    </sheetView>
  </sheetViews>
  <sheetFormatPr defaultColWidth="9.140625" defaultRowHeight="15"/>
  <cols>
    <col min="1" max="1" width="5.57421875" style="0" bestFit="1" customWidth="1"/>
    <col min="2" max="2" width="61.28125" style="0" customWidth="1"/>
    <col min="3" max="3" width="11.7109375" style="0" customWidth="1"/>
    <col min="4" max="4" width="10.421875" style="0" customWidth="1"/>
    <col min="5" max="5" width="14.28125" style="0" customWidth="1"/>
    <col min="6" max="6" width="14.421875" style="0" customWidth="1"/>
    <col min="7" max="7" width="15.57421875" style="0" customWidth="1"/>
    <col min="8" max="8" width="15.140625" style="0" customWidth="1"/>
    <col min="9" max="9" width="13.00390625" style="0" bestFit="1" customWidth="1"/>
  </cols>
  <sheetData>
    <row r="2" spans="1:9" ht="30">
      <c r="A2" s="10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</row>
    <row r="3" spans="1:9" ht="15">
      <c r="A3" s="1">
        <v>1</v>
      </c>
      <c r="B3" s="9" t="s">
        <v>9</v>
      </c>
      <c r="C3" s="1" t="s">
        <v>10</v>
      </c>
      <c r="D3" s="1">
        <v>397</v>
      </c>
      <c r="E3" s="7"/>
      <c r="F3" s="7"/>
      <c r="G3" s="7">
        <f>D3*E3</f>
        <v>0</v>
      </c>
      <c r="H3" s="7">
        <f>D3*F3</f>
        <v>0</v>
      </c>
      <c r="I3" s="7">
        <f>G3+H3</f>
        <v>0</v>
      </c>
    </row>
    <row r="4" spans="1:9" ht="15">
      <c r="A4" s="1">
        <v>2</v>
      </c>
      <c r="B4" s="9" t="s">
        <v>11</v>
      </c>
      <c r="C4" s="1" t="s">
        <v>10</v>
      </c>
      <c r="D4" s="1">
        <v>12</v>
      </c>
      <c r="E4" s="7"/>
      <c r="F4" s="7"/>
      <c r="G4" s="7">
        <f aca="true" t="shared" si="0" ref="G4:G16">D4*E4</f>
        <v>0</v>
      </c>
      <c r="H4" s="7">
        <f aca="true" t="shared" si="1" ref="H4:H16">D4*F4</f>
        <v>0</v>
      </c>
      <c r="I4" s="7">
        <f aca="true" t="shared" si="2" ref="I4:I16">G4+H4</f>
        <v>0</v>
      </c>
    </row>
    <row r="5" spans="1:9" ht="15">
      <c r="A5" s="1">
        <v>3</v>
      </c>
      <c r="B5" s="9" t="s">
        <v>12</v>
      </c>
      <c r="C5" s="1" t="s">
        <v>10</v>
      </c>
      <c r="D5" s="1">
        <v>125</v>
      </c>
      <c r="E5" s="7"/>
      <c r="F5" s="7"/>
      <c r="G5" s="7">
        <f t="shared" si="0"/>
        <v>0</v>
      </c>
      <c r="H5" s="7">
        <f t="shared" si="1"/>
        <v>0</v>
      </c>
      <c r="I5" s="7">
        <f t="shared" si="2"/>
        <v>0</v>
      </c>
    </row>
    <row r="6" spans="1:9" ht="15">
      <c r="A6" s="1">
        <v>4</v>
      </c>
      <c r="B6" s="9" t="s">
        <v>13</v>
      </c>
      <c r="C6" s="1" t="s">
        <v>14</v>
      </c>
      <c r="D6" s="1">
        <v>512</v>
      </c>
      <c r="E6" s="7"/>
      <c r="F6" s="7"/>
      <c r="G6" s="7">
        <f t="shared" si="0"/>
        <v>0</v>
      </c>
      <c r="H6" s="7">
        <f t="shared" si="1"/>
        <v>0</v>
      </c>
      <c r="I6" s="7">
        <f t="shared" si="2"/>
        <v>0</v>
      </c>
    </row>
    <row r="7" spans="1:9" ht="30">
      <c r="A7" s="1">
        <v>5</v>
      </c>
      <c r="B7" s="9" t="s">
        <v>15</v>
      </c>
      <c r="C7" s="1" t="s">
        <v>14</v>
      </c>
      <c r="D7" s="1">
        <v>524</v>
      </c>
      <c r="E7" s="7"/>
      <c r="F7" s="7"/>
      <c r="G7" s="7">
        <f t="shared" si="0"/>
        <v>0</v>
      </c>
      <c r="H7" s="7">
        <f t="shared" si="1"/>
        <v>0</v>
      </c>
      <c r="I7" s="7">
        <f t="shared" si="2"/>
        <v>0</v>
      </c>
    </row>
    <row r="8" spans="1:9" ht="30">
      <c r="A8" s="1">
        <v>6</v>
      </c>
      <c r="B8" s="9" t="s">
        <v>16</v>
      </c>
      <c r="C8" s="1" t="s">
        <v>17</v>
      </c>
      <c r="D8" s="1">
        <v>2</v>
      </c>
      <c r="E8" s="7"/>
      <c r="F8" s="7"/>
      <c r="G8" s="7">
        <f t="shared" si="0"/>
        <v>0</v>
      </c>
      <c r="H8" s="7">
        <f t="shared" si="1"/>
        <v>0</v>
      </c>
      <c r="I8" s="7">
        <f t="shared" si="2"/>
        <v>0</v>
      </c>
    </row>
    <row r="9" spans="1:9" ht="15">
      <c r="A9" s="1">
        <v>7</v>
      </c>
      <c r="B9" s="9" t="s">
        <v>18</v>
      </c>
      <c r="C9" s="1" t="s">
        <v>10</v>
      </c>
      <c r="D9" s="1">
        <v>286</v>
      </c>
      <c r="E9" s="7"/>
      <c r="F9" s="7"/>
      <c r="G9" s="7">
        <f t="shared" si="0"/>
        <v>0</v>
      </c>
      <c r="H9" s="7">
        <f t="shared" si="1"/>
        <v>0</v>
      </c>
      <c r="I9" s="7">
        <f t="shared" si="2"/>
        <v>0</v>
      </c>
    </row>
    <row r="10" spans="1:9" ht="15">
      <c r="A10" s="1">
        <v>8</v>
      </c>
      <c r="B10" s="9" t="s">
        <v>19</v>
      </c>
      <c r="C10" s="1" t="s">
        <v>17</v>
      </c>
      <c r="D10" s="1">
        <v>64</v>
      </c>
      <c r="E10" s="7"/>
      <c r="F10" s="7"/>
      <c r="G10" s="7">
        <f t="shared" si="0"/>
        <v>0</v>
      </c>
      <c r="H10" s="7">
        <f t="shared" si="1"/>
        <v>0</v>
      </c>
      <c r="I10" s="7">
        <f t="shared" si="2"/>
        <v>0</v>
      </c>
    </row>
    <row r="11" spans="1:9" ht="15">
      <c r="A11" s="1">
        <v>9</v>
      </c>
      <c r="B11" s="9" t="s">
        <v>20</v>
      </c>
      <c r="C11" s="1" t="s">
        <v>10</v>
      </c>
      <c r="D11" s="1">
        <v>125</v>
      </c>
      <c r="E11" s="7"/>
      <c r="F11" s="7"/>
      <c r="G11" s="7">
        <f t="shared" si="0"/>
        <v>0</v>
      </c>
      <c r="H11" s="7">
        <f t="shared" si="1"/>
        <v>0</v>
      </c>
      <c r="I11" s="7">
        <f t="shared" si="2"/>
        <v>0</v>
      </c>
    </row>
    <row r="12" spans="1:9" ht="30">
      <c r="A12" s="1">
        <v>10</v>
      </c>
      <c r="B12" s="9" t="s">
        <v>21</v>
      </c>
      <c r="C12" s="1" t="s">
        <v>22</v>
      </c>
      <c r="D12" s="1">
        <v>253</v>
      </c>
      <c r="E12" s="7"/>
      <c r="F12" s="7"/>
      <c r="G12" s="7">
        <f t="shared" si="0"/>
        <v>0</v>
      </c>
      <c r="H12" s="7">
        <f t="shared" si="1"/>
        <v>0</v>
      </c>
      <c r="I12" s="7">
        <f t="shared" si="2"/>
        <v>0</v>
      </c>
    </row>
    <row r="13" spans="1:9" ht="15">
      <c r="A13" s="1">
        <v>11</v>
      </c>
      <c r="B13" s="9" t="s">
        <v>23</v>
      </c>
      <c r="C13" s="1" t="s">
        <v>10</v>
      </c>
      <c r="D13" s="1">
        <v>397</v>
      </c>
      <c r="E13" s="7"/>
      <c r="F13" s="7"/>
      <c r="G13" s="7">
        <f t="shared" si="0"/>
        <v>0</v>
      </c>
      <c r="H13" s="7">
        <f t="shared" si="1"/>
        <v>0</v>
      </c>
      <c r="I13" s="7">
        <f t="shared" si="2"/>
        <v>0</v>
      </c>
    </row>
    <row r="14" spans="1:9" ht="15">
      <c r="A14" s="1">
        <v>12</v>
      </c>
      <c r="B14" s="9" t="s">
        <v>24</v>
      </c>
      <c r="C14" s="1" t="s">
        <v>22</v>
      </c>
      <c r="D14" s="1">
        <v>42</v>
      </c>
      <c r="E14" s="7"/>
      <c r="F14" s="7"/>
      <c r="G14" s="7">
        <f t="shared" si="0"/>
        <v>0</v>
      </c>
      <c r="H14" s="7">
        <f t="shared" si="1"/>
        <v>0</v>
      </c>
      <c r="I14" s="7">
        <f t="shared" si="2"/>
        <v>0</v>
      </c>
    </row>
    <row r="15" spans="1:9" ht="15">
      <c r="A15" s="1">
        <v>13</v>
      </c>
      <c r="B15" s="9" t="s">
        <v>25</v>
      </c>
      <c r="C15" s="1" t="s">
        <v>17</v>
      </c>
      <c r="D15" s="1">
        <v>7</v>
      </c>
      <c r="E15" s="7"/>
      <c r="F15" s="7"/>
      <c r="G15" s="7">
        <f t="shared" si="0"/>
        <v>0</v>
      </c>
      <c r="H15" s="7">
        <f t="shared" si="1"/>
        <v>0</v>
      </c>
      <c r="I15" s="7">
        <f t="shared" si="2"/>
        <v>0</v>
      </c>
    </row>
    <row r="16" spans="1:9" ht="15">
      <c r="A16" s="1">
        <v>14</v>
      </c>
      <c r="B16" s="9" t="s">
        <v>26</v>
      </c>
      <c r="C16" s="1" t="s">
        <v>14</v>
      </c>
      <c r="D16" s="1">
        <v>524</v>
      </c>
      <c r="E16" s="7"/>
      <c r="F16" s="7"/>
      <c r="G16" s="7">
        <f t="shared" si="0"/>
        <v>0</v>
      </c>
      <c r="H16" s="7">
        <f t="shared" si="1"/>
        <v>0</v>
      </c>
      <c r="I16" s="7">
        <f t="shared" si="2"/>
        <v>0</v>
      </c>
    </row>
    <row r="17" spans="1:9" ht="15">
      <c r="A17" s="1"/>
      <c r="B17" s="1" t="s">
        <v>27</v>
      </c>
      <c r="C17" s="1"/>
      <c r="D17" s="1"/>
      <c r="E17" s="1"/>
      <c r="F17" s="1"/>
      <c r="G17" s="1"/>
      <c r="H17" s="1"/>
      <c r="I17" s="8">
        <f>SUM(I3:I16)</f>
        <v>0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Header>&amp;C17.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E6" sqref="E6"/>
    </sheetView>
  </sheetViews>
  <sheetFormatPr defaultColWidth="9.140625" defaultRowHeight="15"/>
  <cols>
    <col min="1" max="1" width="6.28125" style="0" bestFit="1" customWidth="1"/>
    <col min="2" max="2" width="64.28125" style="0" customWidth="1"/>
    <col min="3" max="3" width="12.28125" style="0" customWidth="1"/>
    <col min="4" max="4" width="11.00390625" style="0" customWidth="1"/>
    <col min="5" max="5" width="15.28125" style="0" customWidth="1"/>
    <col min="6" max="6" width="12.57421875" style="0" customWidth="1"/>
    <col min="7" max="7" width="14.140625" style="0" customWidth="1"/>
    <col min="8" max="8" width="12.8515625" style="0" customWidth="1"/>
    <col min="9" max="9" width="14.8515625" style="0" customWidth="1"/>
  </cols>
  <sheetData>
    <row r="2" spans="1:9" ht="30" customHeight="1">
      <c r="A2" s="10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</row>
    <row r="3" spans="1:9" ht="30">
      <c r="A3" s="1">
        <v>1</v>
      </c>
      <c r="B3" s="9" t="s">
        <v>28</v>
      </c>
      <c r="C3" s="1" t="s">
        <v>29</v>
      </c>
      <c r="D3" s="1">
        <v>20</v>
      </c>
      <c r="E3" s="7"/>
      <c r="F3" s="7"/>
      <c r="G3" s="4">
        <f>D3*E3</f>
        <v>0</v>
      </c>
      <c r="H3" s="4">
        <f>F3*D3</f>
        <v>0</v>
      </c>
      <c r="I3" s="4">
        <f>G3+H3</f>
        <v>0</v>
      </c>
    </row>
    <row r="4" spans="1:9" ht="45">
      <c r="A4" s="1">
        <v>2</v>
      </c>
      <c r="B4" s="9" t="s">
        <v>30</v>
      </c>
      <c r="C4" s="1" t="s">
        <v>29</v>
      </c>
      <c r="D4" s="1">
        <v>20</v>
      </c>
      <c r="E4" s="7"/>
      <c r="F4" s="7"/>
      <c r="G4" s="4">
        <f aca="true" t="shared" si="0" ref="G4:G15">D4*E4</f>
        <v>0</v>
      </c>
      <c r="H4" s="4">
        <f aca="true" t="shared" si="1" ref="H4:H15">F4*D4</f>
        <v>0</v>
      </c>
      <c r="I4" s="4">
        <f aca="true" t="shared" si="2" ref="I4:I15">G4+H4</f>
        <v>0</v>
      </c>
    </row>
    <row r="5" spans="1:9" ht="30">
      <c r="A5" s="1">
        <v>3</v>
      </c>
      <c r="B5" s="9" t="s">
        <v>31</v>
      </c>
      <c r="C5" s="1" t="s">
        <v>17</v>
      </c>
      <c r="D5" s="1">
        <v>4</v>
      </c>
      <c r="E5" s="7"/>
      <c r="F5" s="7"/>
      <c r="G5" s="4">
        <f t="shared" si="0"/>
        <v>0</v>
      </c>
      <c r="H5" s="4">
        <f t="shared" si="1"/>
        <v>0</v>
      </c>
      <c r="I5" s="4">
        <f t="shared" si="2"/>
        <v>0</v>
      </c>
    </row>
    <row r="6" spans="1:9" ht="30">
      <c r="A6" s="1">
        <v>4</v>
      </c>
      <c r="B6" s="9" t="s">
        <v>32</v>
      </c>
      <c r="C6" s="1" t="s">
        <v>29</v>
      </c>
      <c r="D6" s="1">
        <v>20</v>
      </c>
      <c r="E6" s="7"/>
      <c r="F6" s="7"/>
      <c r="G6" s="4">
        <f t="shared" si="0"/>
        <v>0</v>
      </c>
      <c r="H6" s="4">
        <f t="shared" si="1"/>
        <v>0</v>
      </c>
      <c r="I6" s="4">
        <f t="shared" si="2"/>
        <v>0</v>
      </c>
    </row>
    <row r="7" spans="1:9" ht="30">
      <c r="A7" s="1">
        <v>5</v>
      </c>
      <c r="B7" s="9" t="s">
        <v>33</v>
      </c>
      <c r="C7" s="1" t="s">
        <v>29</v>
      </c>
      <c r="D7" s="1">
        <v>20</v>
      </c>
      <c r="E7" s="7"/>
      <c r="F7" s="7"/>
      <c r="G7" s="4">
        <f t="shared" si="0"/>
        <v>0</v>
      </c>
      <c r="H7" s="4">
        <f t="shared" si="1"/>
        <v>0</v>
      </c>
      <c r="I7" s="4">
        <f t="shared" si="2"/>
        <v>0</v>
      </c>
    </row>
    <row r="8" spans="1:9" ht="30">
      <c r="A8" s="1">
        <v>6</v>
      </c>
      <c r="B8" s="9" t="s">
        <v>34</v>
      </c>
      <c r="C8" s="1" t="s">
        <v>17</v>
      </c>
      <c r="D8" s="1">
        <v>4</v>
      </c>
      <c r="E8" s="7"/>
      <c r="F8" s="7"/>
      <c r="G8" s="4">
        <f t="shared" si="0"/>
        <v>0</v>
      </c>
      <c r="H8" s="4">
        <f t="shared" si="1"/>
        <v>0</v>
      </c>
      <c r="I8" s="4">
        <f t="shared" si="2"/>
        <v>0</v>
      </c>
    </row>
    <row r="9" spans="1:9" ht="30">
      <c r="A9" s="1">
        <v>7</v>
      </c>
      <c r="B9" s="9" t="s">
        <v>35</v>
      </c>
      <c r="C9" s="1" t="s">
        <v>29</v>
      </c>
      <c r="D9" s="1">
        <v>20</v>
      </c>
      <c r="E9" s="7"/>
      <c r="F9" s="7"/>
      <c r="G9" s="4">
        <f t="shared" si="0"/>
        <v>0</v>
      </c>
      <c r="H9" s="4">
        <f t="shared" si="1"/>
        <v>0</v>
      </c>
      <c r="I9" s="4">
        <f t="shared" si="2"/>
        <v>0</v>
      </c>
    </row>
    <row r="10" spans="1:9" ht="30">
      <c r="A10" s="1">
        <v>8</v>
      </c>
      <c r="B10" s="9" t="s">
        <v>36</v>
      </c>
      <c r="C10" s="1" t="s">
        <v>29</v>
      </c>
      <c r="D10" s="1">
        <v>20</v>
      </c>
      <c r="E10" s="7"/>
      <c r="F10" s="7"/>
      <c r="G10" s="4">
        <f t="shared" si="0"/>
        <v>0</v>
      </c>
      <c r="H10" s="4">
        <f t="shared" si="1"/>
        <v>0</v>
      </c>
      <c r="I10" s="4">
        <f t="shared" si="2"/>
        <v>0</v>
      </c>
    </row>
    <row r="11" spans="1:9" ht="30">
      <c r="A11" s="1">
        <v>9</v>
      </c>
      <c r="B11" s="9" t="s">
        <v>37</v>
      </c>
      <c r="C11" s="1" t="s">
        <v>17</v>
      </c>
      <c r="D11" s="1">
        <v>4</v>
      </c>
      <c r="E11" s="7"/>
      <c r="F11" s="7"/>
      <c r="G11" s="4">
        <f t="shared" si="0"/>
        <v>0</v>
      </c>
      <c r="H11" s="4">
        <f t="shared" si="1"/>
        <v>0</v>
      </c>
      <c r="I11" s="4">
        <f t="shared" si="2"/>
        <v>0</v>
      </c>
    </row>
    <row r="12" spans="1:9" ht="15">
      <c r="A12" s="1">
        <v>10</v>
      </c>
      <c r="B12" s="9" t="s">
        <v>38</v>
      </c>
      <c r="C12" s="1" t="s">
        <v>17</v>
      </c>
      <c r="D12" s="1">
        <v>1</v>
      </c>
      <c r="E12" s="7"/>
      <c r="F12" s="7"/>
      <c r="G12" s="4">
        <f t="shared" si="0"/>
        <v>0</v>
      </c>
      <c r="H12" s="4">
        <f t="shared" si="1"/>
        <v>0</v>
      </c>
      <c r="I12" s="4">
        <f t="shared" si="2"/>
        <v>0</v>
      </c>
    </row>
    <row r="13" spans="1:9" ht="30">
      <c r="A13" s="1">
        <v>11</v>
      </c>
      <c r="B13" s="9" t="s">
        <v>39</v>
      </c>
      <c r="C13" s="1" t="s">
        <v>29</v>
      </c>
      <c r="D13" s="1">
        <v>120</v>
      </c>
      <c r="E13" s="7"/>
      <c r="F13" s="7"/>
      <c r="G13" s="4">
        <f t="shared" si="0"/>
        <v>0</v>
      </c>
      <c r="H13" s="4">
        <f t="shared" si="1"/>
        <v>0</v>
      </c>
      <c r="I13" s="4">
        <f t="shared" si="2"/>
        <v>0</v>
      </c>
    </row>
    <row r="14" spans="1:9" ht="30">
      <c r="A14" s="1">
        <v>12</v>
      </c>
      <c r="B14" s="9" t="s">
        <v>40</v>
      </c>
      <c r="C14" s="1" t="s">
        <v>29</v>
      </c>
      <c r="D14" s="1">
        <v>120</v>
      </c>
      <c r="E14" s="7"/>
      <c r="F14" s="7"/>
      <c r="G14" s="4">
        <f t="shared" si="0"/>
        <v>0</v>
      </c>
      <c r="H14" s="4">
        <f t="shared" si="1"/>
        <v>0</v>
      </c>
      <c r="I14" s="4">
        <f t="shared" si="2"/>
        <v>0</v>
      </c>
    </row>
    <row r="15" spans="1:9" ht="30">
      <c r="A15" s="1">
        <v>13</v>
      </c>
      <c r="B15" s="9" t="s">
        <v>41</v>
      </c>
      <c r="C15" s="1" t="s">
        <v>17</v>
      </c>
      <c r="D15" s="1">
        <v>4</v>
      </c>
      <c r="E15" s="7"/>
      <c r="F15" s="7"/>
      <c r="G15" s="4">
        <f t="shared" si="0"/>
        <v>0</v>
      </c>
      <c r="H15" s="4">
        <f t="shared" si="1"/>
        <v>0</v>
      </c>
      <c r="I15" s="4">
        <f t="shared" si="2"/>
        <v>0</v>
      </c>
    </row>
    <row r="16" spans="1:9" ht="15">
      <c r="A16" s="1"/>
      <c r="B16" s="1" t="s">
        <v>27</v>
      </c>
      <c r="C16" s="1"/>
      <c r="D16" s="1"/>
      <c r="E16" s="1"/>
      <c r="F16" s="1"/>
      <c r="G16" s="1"/>
      <c r="H16" s="1"/>
      <c r="I16" s="4">
        <f>SUM(I3:I15)</f>
        <v>0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Header>&amp;C18.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Benyó Sándor</dc:creator>
  <cp:keywords/>
  <dc:description/>
  <cp:lastModifiedBy>Benyó Sándor</cp:lastModifiedBy>
  <cp:lastPrinted>2013-05-24T10:21:50Z</cp:lastPrinted>
  <dcterms:created xsi:type="dcterms:W3CDTF">2013-05-24T08:50:39Z</dcterms:created>
  <dcterms:modified xsi:type="dcterms:W3CDTF">2013-05-24T11:02:23Z</dcterms:modified>
  <cp:category/>
  <cp:version/>
  <cp:contentType/>
  <cp:contentStatus/>
</cp:coreProperties>
</file>